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trict14D\Web\Resources\ClubDistrict\2025-2026\"/>
    </mc:Choice>
  </mc:AlternateContent>
  <xr:revisionPtr revIDLastSave="0" documentId="8_{6CF6F93C-EE53-4B87-9C97-A9E8A180A016}" xr6:coauthVersionLast="47" xr6:coauthVersionMax="47" xr10:uidLastSave="{00000000-0000-0000-0000-000000000000}"/>
  <workbookProtection lockStructure="1"/>
  <bookViews>
    <workbookView xWindow="0" yWindow="0" windowWidth="28800" windowHeight="154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1" i="1"/>
  <c r="E10" i="1"/>
  <c r="E37" i="1"/>
  <c r="B22" i="1"/>
  <c r="E12" i="1" l="1"/>
  <c r="E17" i="1" l="1"/>
  <c r="E9" i="1" l="1"/>
  <c r="E13" i="1"/>
  <c r="E14" i="1"/>
  <c r="E18" i="1"/>
  <c r="E19" i="1"/>
  <c r="E20" i="1"/>
  <c r="E21" i="1"/>
  <c r="E36" i="1"/>
  <c r="E38" i="1"/>
  <c r="E39" i="1"/>
  <c r="E42" i="1"/>
  <c r="E48" i="1"/>
  <c r="E43" i="1"/>
  <c r="E47" i="1"/>
  <c r="E46" i="1"/>
  <c r="E50" i="1" l="1"/>
  <c r="E22" i="1"/>
  <c r="E52" i="1" l="1"/>
</calcChain>
</file>

<file path=xl/sharedStrings.xml><?xml version="1.0" encoding="utf-8"?>
<sst xmlns="http://schemas.openxmlformats.org/spreadsheetml/2006/main" count="91" uniqueCount="57">
  <si>
    <t>Name of Charity</t>
  </si>
  <si>
    <t xml:space="preserve"> </t>
  </si>
  <si>
    <t>Members</t>
  </si>
  <si>
    <t>District 14-D District Governor's Requested Contributions</t>
  </si>
  <si>
    <t>Total</t>
  </si>
  <si>
    <t xml:space="preserve">Total Contributions : Amount of Check </t>
  </si>
  <si>
    <t>Per Member</t>
  </si>
  <si>
    <t>Contribution</t>
  </si>
  <si>
    <t>Amount Due</t>
  </si>
  <si>
    <t>Beacon Lodge Camp</t>
  </si>
  <si>
    <t>Leader Dog for the Blind</t>
  </si>
  <si>
    <t>Total Contributions to Qualify for 100% Club</t>
  </si>
  <si>
    <t>Melvin Jones Fellowship (LCIF)</t>
  </si>
  <si>
    <t>per fellowship</t>
  </si>
  <si>
    <t>per Award</t>
  </si>
  <si>
    <t>PA Fellowship (PA Lions Foundation)</t>
  </si>
  <si>
    <t>Joseph Wroblewski Award</t>
  </si>
  <si>
    <t>per award</t>
  </si>
  <si>
    <t>Other District 14-D Supported Activities</t>
  </si>
  <si>
    <t>X Total</t>
  </si>
  <si>
    <t>X How</t>
  </si>
  <si>
    <t>Many</t>
  </si>
  <si>
    <t>Daniel Walter Memorial Award (Lebanon County Sight)</t>
  </si>
  <si>
    <t>Total Other District 14-D Supported Activities</t>
  </si>
  <si>
    <t>VisionCorps or Lebanon County Sight</t>
  </si>
  <si>
    <t>Ralph Taylor Award (VisionCorpsI)</t>
  </si>
  <si>
    <t>* Clubs contributing 100% of the above contributions will become a 100% club</t>
  </si>
  <si>
    <t>** Optional contributions not needed for 100% club</t>
  </si>
  <si>
    <t>A disbursement sheet showing where the monies are to be applied must accompany the check.</t>
  </si>
  <si>
    <t xml:space="preserve">Checks should be made payable to District 14-D. </t>
  </si>
  <si>
    <t>* Lebanon County clubs belonging to Lebanon County Sight will receive credit for paying their yearly assessment.</t>
  </si>
  <si>
    <t xml:space="preserve">  Send proof of payment along with remainder of contributions.</t>
  </si>
  <si>
    <t>Pennsylvania Lions for Dog Guides</t>
  </si>
  <si>
    <t>Pennsylvania Lions Foundation</t>
  </si>
  <si>
    <t>Pennsylvania Lions Hearing Research Foundation</t>
  </si>
  <si>
    <t>Pennsylvania Lions Sight Conservation</t>
  </si>
  <si>
    <t>Contributions per Fellowship</t>
  </si>
  <si>
    <t>Contributions per Award</t>
  </si>
  <si>
    <t xml:space="preserve">per camper </t>
  </si>
  <si>
    <t xml:space="preserve">Contributions per Camper </t>
  </si>
  <si>
    <t>Emergency Response</t>
  </si>
  <si>
    <t xml:space="preserve">Club Name: </t>
  </si>
  <si>
    <t>Four Diamonds Fund</t>
  </si>
  <si>
    <t>Lions Clubs International Foundation</t>
  </si>
  <si>
    <t>Northeast PA Lions Service Foundation</t>
  </si>
  <si>
    <t>PA Lions All-State Band</t>
  </si>
  <si>
    <t>Beacon Lodge Campership: Camp Perception, Camp Liberty,
Camp Connxions, Camp (H)dventure (PA Resident)</t>
  </si>
  <si>
    <t>Beacon Lodge Campership: Camp Empower (PA Resident)</t>
  </si>
  <si>
    <t xml:space="preserve">Beacon Lodge Campership: Camp Felicity, Camp Sensational,
And Camp Leap (PA Resident) </t>
  </si>
  <si>
    <t xml:space="preserve">Beacon Lodge Campership: Family Camp
and Camp Unite </t>
  </si>
  <si>
    <t>2025-2026</t>
  </si>
  <si>
    <t>Diabetes Awareness (American Diabetes Assoc)</t>
  </si>
  <si>
    <t>Club membership is based on membership totals as of July 1, 2025. All contributions should be</t>
  </si>
  <si>
    <t>given to the District Governor at their official visit or mailed to the Cabinet Treasurer by April 15, 2026</t>
  </si>
  <si>
    <t>Please submit this form and one check made payable to District 14-D to District Treasurer Bruce Ratliff</t>
  </si>
  <si>
    <t>116 Oak Knoll Circle, Lillersville, PA 17551 or Give to the District Governor at their official visit to your club.</t>
  </si>
  <si>
    <t>Any questions call 856-217-4915 or email bratliff1210@gmail.com. Thank you for your support!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</si>
</sst>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Protection="1">
      <protection locked="0"/>
    </xf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/>
    <xf numFmtId="1" fontId="0" fillId="0" borderId="0" xfId="0" applyNumberFormat="1"/>
    <xf numFmtId="1" fontId="3" fillId="0" borderId="0" xfId="0" applyNumberFormat="1" applyFont="1"/>
    <xf numFmtId="16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1" fillId="0" borderId="0" xfId="0" applyNumberFormat="1" applyFont="1"/>
    <xf numFmtId="0" fontId="6" fillId="0" borderId="0" xfId="0" applyFont="1"/>
    <xf numFmtId="4" fontId="6" fillId="0" borderId="0" xfId="0" applyNumberFormat="1" applyFont="1" applyAlignment="1">
      <alignment horizontal="center"/>
    </xf>
    <xf numFmtId="1" fontId="6" fillId="0" borderId="0" xfId="0" applyNumberFormat="1" applyFont="1" applyProtection="1">
      <protection locked="0"/>
    </xf>
    <xf numFmtId="1" fontId="6" fillId="0" borderId="0" xfId="0" applyNumberFormat="1" applyFont="1"/>
    <xf numFmtId="164" fontId="1" fillId="0" borderId="0" xfId="0" applyNumberFormat="1" applyFont="1" applyAlignment="1">
      <alignment horizontal="left"/>
    </xf>
    <xf numFmtId="164" fontId="6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topLeftCell="A38" zoomScale="150" zoomScaleNormal="150" workbookViewId="0">
      <selection activeCell="A57" sqref="A57:E57"/>
    </sheetView>
  </sheetViews>
  <sheetFormatPr defaultColWidth="8.85546875" defaultRowHeight="12.75" x14ac:dyDescent="0.2"/>
  <cols>
    <col min="1" max="1" width="55.140625" customWidth="1"/>
    <col min="2" max="2" width="20.28515625" style="2" customWidth="1"/>
    <col min="3" max="3" width="16.140625" style="2" customWidth="1"/>
    <col min="4" max="4" width="11" style="8" customWidth="1"/>
    <col min="5" max="5" width="11.85546875" style="2" customWidth="1"/>
  </cols>
  <sheetData>
    <row r="1" spans="1:5" ht="15.75" x14ac:dyDescent="0.25">
      <c r="A1" s="22" t="s">
        <v>3</v>
      </c>
      <c r="B1" s="22"/>
      <c r="C1" s="22"/>
      <c r="D1" s="22"/>
      <c r="E1" s="22"/>
    </row>
    <row r="2" spans="1:5" ht="15.75" x14ac:dyDescent="0.25">
      <c r="A2" s="22" t="s">
        <v>50</v>
      </c>
      <c r="B2" s="22"/>
      <c r="C2" s="22"/>
      <c r="D2" s="22"/>
      <c r="E2" s="22"/>
    </row>
    <row r="3" spans="1:5" x14ac:dyDescent="0.2">
      <c r="A3" t="s">
        <v>1</v>
      </c>
    </row>
    <row r="4" spans="1:5" x14ac:dyDescent="0.2">
      <c r="A4" s="1" t="s">
        <v>41</v>
      </c>
    </row>
    <row r="6" spans="1:5" x14ac:dyDescent="0.2">
      <c r="A6" s="4"/>
      <c r="B6" s="10"/>
      <c r="C6" s="10"/>
      <c r="D6" s="12" t="s">
        <v>19</v>
      </c>
      <c r="E6" s="10" t="s">
        <v>4</v>
      </c>
    </row>
    <row r="7" spans="1:5" x14ac:dyDescent="0.2">
      <c r="A7" s="5" t="s">
        <v>0</v>
      </c>
      <c r="B7" s="10" t="s">
        <v>8</v>
      </c>
      <c r="C7" s="11"/>
      <c r="D7" s="12" t="s">
        <v>2</v>
      </c>
      <c r="E7" s="10" t="s">
        <v>7</v>
      </c>
    </row>
    <row r="8" spans="1:5" x14ac:dyDescent="0.2">
      <c r="A8" s="4"/>
    </row>
    <row r="9" spans="1:5" x14ac:dyDescent="0.2">
      <c r="A9" s="6" t="s">
        <v>9</v>
      </c>
      <c r="B9" s="2">
        <v>5</v>
      </c>
      <c r="C9" s="2" t="s">
        <v>6</v>
      </c>
      <c r="D9" s="16"/>
      <c r="E9" s="2" t="str">
        <f t="shared" ref="E9:E16" si="0">IF(AND(D9 &gt;= 1,D9 &lt;= 999),B9 *D9,"")</f>
        <v/>
      </c>
    </row>
    <row r="10" spans="1:5" x14ac:dyDescent="0.2">
      <c r="A10" s="6" t="s">
        <v>51</v>
      </c>
      <c r="B10" s="2">
        <v>4</v>
      </c>
      <c r="C10" s="2" t="s">
        <v>6</v>
      </c>
      <c r="D10" s="16"/>
      <c r="E10" s="2" t="str">
        <f t="shared" si="0"/>
        <v/>
      </c>
    </row>
    <row r="11" spans="1:5" x14ac:dyDescent="0.2">
      <c r="A11" s="6" t="s">
        <v>40</v>
      </c>
      <c r="B11" s="2">
        <v>3</v>
      </c>
      <c r="C11" s="2" t="s">
        <v>6</v>
      </c>
      <c r="D11" s="16"/>
      <c r="E11" s="2" t="str">
        <f t="shared" si="0"/>
        <v/>
      </c>
    </row>
    <row r="12" spans="1:5" x14ac:dyDescent="0.2">
      <c r="A12" s="6" t="s">
        <v>42</v>
      </c>
      <c r="B12" s="2">
        <v>3</v>
      </c>
      <c r="C12" s="2" t="s">
        <v>6</v>
      </c>
      <c r="D12" s="16"/>
      <c r="E12" s="2" t="str">
        <f t="shared" si="0"/>
        <v/>
      </c>
    </row>
    <row r="13" spans="1:5" x14ac:dyDescent="0.2">
      <c r="A13" s="6" t="s">
        <v>43</v>
      </c>
      <c r="B13" s="2">
        <v>15</v>
      </c>
      <c r="C13" s="2" t="s">
        <v>6</v>
      </c>
      <c r="D13" s="16"/>
      <c r="E13" s="2" t="str">
        <f>IF(AND(D13 &gt;= 1,D13 &lt;= 999),B13 *D13,"")</f>
        <v/>
      </c>
    </row>
    <row r="14" spans="1:5" x14ac:dyDescent="0.2">
      <c r="A14" s="6" t="s">
        <v>10</v>
      </c>
      <c r="B14" s="2">
        <v>10</v>
      </c>
      <c r="C14" s="2" t="s">
        <v>6</v>
      </c>
      <c r="D14" s="16"/>
      <c r="E14" s="2" t="str">
        <f t="shared" si="0"/>
        <v/>
      </c>
    </row>
    <row r="15" spans="1:5" x14ac:dyDescent="0.2">
      <c r="A15" s="6" t="s">
        <v>44</v>
      </c>
      <c r="B15" s="2">
        <v>4</v>
      </c>
      <c r="C15" s="19" t="s">
        <v>6</v>
      </c>
      <c r="D15" s="16"/>
      <c r="E15" s="2" t="str">
        <f t="shared" si="0"/>
        <v/>
      </c>
    </row>
    <row r="16" spans="1:5" x14ac:dyDescent="0.2">
      <c r="A16" s="6" t="s">
        <v>45</v>
      </c>
      <c r="B16" s="2">
        <v>1</v>
      </c>
      <c r="C16" s="19" t="s">
        <v>6</v>
      </c>
      <c r="D16" s="16"/>
      <c r="E16" s="2" t="str">
        <f t="shared" si="0"/>
        <v/>
      </c>
    </row>
    <row r="17" spans="1:5" x14ac:dyDescent="0.2">
      <c r="A17" s="6" t="s">
        <v>32</v>
      </c>
      <c r="B17" s="2">
        <v>1</v>
      </c>
      <c r="C17" s="2" t="s">
        <v>6</v>
      </c>
      <c r="D17" s="16"/>
      <c r="E17" s="2" t="str">
        <f>IF(AND(D17 &gt;= 1,D17 &lt;= 999),B17 *D17,"")</f>
        <v/>
      </c>
    </row>
    <row r="18" spans="1:5" x14ac:dyDescent="0.2">
      <c r="A18" s="6" t="s">
        <v>33</v>
      </c>
      <c r="B18" s="2">
        <v>4</v>
      </c>
      <c r="C18" s="2" t="s">
        <v>6</v>
      </c>
      <c r="D18" s="16"/>
      <c r="E18" s="2" t="str">
        <f t="shared" ref="E18:E21" si="1">IF(AND(D18 &gt;= 1,D18 &lt;= 999),B18 *D18,"")</f>
        <v/>
      </c>
    </row>
    <row r="19" spans="1:5" x14ac:dyDescent="0.2">
      <c r="A19" s="6" t="s">
        <v>34</v>
      </c>
      <c r="B19" s="2">
        <v>5</v>
      </c>
      <c r="C19" s="2" t="s">
        <v>6</v>
      </c>
      <c r="D19" s="16"/>
      <c r="E19" s="2" t="str">
        <f t="shared" si="1"/>
        <v/>
      </c>
    </row>
    <row r="20" spans="1:5" x14ac:dyDescent="0.2">
      <c r="A20" s="6" t="s">
        <v>35</v>
      </c>
      <c r="B20" s="2">
        <v>5</v>
      </c>
      <c r="C20" s="2" t="s">
        <v>6</v>
      </c>
      <c r="D20" s="16"/>
      <c r="E20" s="2" t="str">
        <f t="shared" si="1"/>
        <v/>
      </c>
    </row>
    <row r="21" spans="1:5" x14ac:dyDescent="0.2">
      <c r="A21" s="6" t="s">
        <v>24</v>
      </c>
      <c r="B21" s="2">
        <v>5</v>
      </c>
      <c r="C21" s="2" t="s">
        <v>6</v>
      </c>
      <c r="D21" s="16"/>
      <c r="E21" s="2" t="str">
        <f t="shared" si="1"/>
        <v/>
      </c>
    </row>
    <row r="22" spans="1:5" x14ac:dyDescent="0.2">
      <c r="A22" s="7" t="s">
        <v>11</v>
      </c>
      <c r="B22" s="3">
        <f>SUM(B9:B21)</f>
        <v>65</v>
      </c>
      <c r="C22" s="2" t="s">
        <v>6</v>
      </c>
      <c r="D22" s="17" t="s">
        <v>1</v>
      </c>
      <c r="E22" s="3">
        <f>SUM(E9:E21)</f>
        <v>0</v>
      </c>
    </row>
    <row r="24" spans="1:5" x14ac:dyDescent="0.2">
      <c r="A24" s="23" t="s">
        <v>52</v>
      </c>
      <c r="B24" s="23"/>
      <c r="C24" s="23"/>
      <c r="D24" s="23"/>
      <c r="E24" s="23"/>
    </row>
    <row r="25" spans="1:5" x14ac:dyDescent="0.2">
      <c r="A25" s="23" t="s">
        <v>53</v>
      </c>
      <c r="B25" s="23"/>
      <c r="C25" s="23"/>
      <c r="D25" s="23"/>
      <c r="E25" s="23"/>
    </row>
    <row r="26" spans="1:5" x14ac:dyDescent="0.2">
      <c r="A26" s="23" t="s">
        <v>29</v>
      </c>
      <c r="B26" s="23"/>
      <c r="C26" s="23"/>
      <c r="D26" s="23"/>
      <c r="E26" s="23"/>
    </row>
    <row r="27" spans="1:5" x14ac:dyDescent="0.2">
      <c r="A27" s="23" t="s">
        <v>28</v>
      </c>
      <c r="B27" s="23"/>
      <c r="C27" s="23"/>
      <c r="D27" s="23"/>
      <c r="E27" s="23"/>
    </row>
    <row r="28" spans="1:5" x14ac:dyDescent="0.2">
      <c r="A28" s="23" t="s">
        <v>26</v>
      </c>
      <c r="B28" s="23"/>
      <c r="C28" s="23"/>
      <c r="D28" s="23"/>
      <c r="E28" s="23"/>
    </row>
    <row r="29" spans="1:5" x14ac:dyDescent="0.2">
      <c r="A29" s="23" t="s">
        <v>30</v>
      </c>
      <c r="B29" s="23"/>
      <c r="C29" s="23"/>
      <c r="D29" s="23"/>
      <c r="E29" s="23"/>
    </row>
    <row r="30" spans="1:5" x14ac:dyDescent="0.2">
      <c r="A30" s="23" t="s">
        <v>31</v>
      </c>
      <c r="B30" s="23"/>
      <c r="C30" s="23"/>
      <c r="D30" s="23"/>
      <c r="E30" s="23"/>
    </row>
    <row r="31" spans="1:5" x14ac:dyDescent="0.2">
      <c r="A31" s="23" t="s">
        <v>27</v>
      </c>
      <c r="B31" s="23"/>
      <c r="C31" s="23"/>
      <c r="D31" s="23"/>
      <c r="E31" s="23"/>
    </row>
    <row r="32" spans="1:5" x14ac:dyDescent="0.2">
      <c r="A32" s="7"/>
      <c r="B32" s="15"/>
      <c r="C32" s="11"/>
      <c r="D32" s="12"/>
      <c r="E32" s="10"/>
    </row>
    <row r="33" spans="1:5" x14ac:dyDescent="0.2">
      <c r="A33" s="7" t="s">
        <v>18</v>
      </c>
      <c r="B33" s="15"/>
      <c r="C33" s="11"/>
      <c r="D33" s="12" t="s">
        <v>20</v>
      </c>
      <c r="E33" s="10" t="s">
        <v>4</v>
      </c>
    </row>
    <row r="34" spans="1:5" x14ac:dyDescent="0.2">
      <c r="A34" s="7"/>
      <c r="B34" s="15"/>
      <c r="C34" s="11"/>
      <c r="D34" s="12" t="s">
        <v>21</v>
      </c>
      <c r="E34" s="10" t="s">
        <v>7</v>
      </c>
    </row>
    <row r="35" spans="1:5" x14ac:dyDescent="0.2">
      <c r="A35" s="4" t="s">
        <v>39</v>
      </c>
      <c r="B35" s="15"/>
      <c r="C35" s="11"/>
      <c r="D35" s="12"/>
      <c r="E35" s="10" t="s">
        <v>1</v>
      </c>
    </row>
    <row r="36" spans="1:5" x14ac:dyDescent="0.2">
      <c r="A36" s="6" t="s">
        <v>47</v>
      </c>
      <c r="B36" s="13">
        <v>800</v>
      </c>
      <c r="C36" s="13" t="s">
        <v>38</v>
      </c>
      <c r="D36" s="16" t="s">
        <v>1</v>
      </c>
      <c r="E36" s="2" t="str">
        <f>IF(AND(D36 &gt;= 1,D36 &lt;= 999),B36 *D36,"")</f>
        <v/>
      </c>
    </row>
    <row r="37" spans="1:5" ht="25.5" x14ac:dyDescent="0.2">
      <c r="A37" s="20" t="s">
        <v>48</v>
      </c>
      <c r="B37" s="13">
        <v>800</v>
      </c>
      <c r="C37" s="13" t="s">
        <v>38</v>
      </c>
      <c r="D37" s="16" t="s">
        <v>1</v>
      </c>
      <c r="E37" s="2" t="str">
        <f>IF(AND(D37 &gt;= 1,D37 &lt;= 999),B37 *D37,"")</f>
        <v/>
      </c>
    </row>
    <row r="38" spans="1:5" ht="25.5" x14ac:dyDescent="0.2">
      <c r="A38" s="20" t="s">
        <v>46</v>
      </c>
      <c r="B38" s="13">
        <v>1000</v>
      </c>
      <c r="C38" s="13" t="s">
        <v>38</v>
      </c>
      <c r="D38" s="16" t="s">
        <v>1</v>
      </c>
      <c r="E38" s="2" t="str">
        <f>IF(AND(D38 &gt;= 1,D38 &lt;= 999),B38 *D38,"")</f>
        <v/>
      </c>
    </row>
    <row r="39" spans="1:5" ht="25.5" x14ac:dyDescent="0.2">
      <c r="A39" s="20" t="s">
        <v>49</v>
      </c>
      <c r="B39" s="13">
        <v>1200</v>
      </c>
      <c r="C39" s="13" t="s">
        <v>38</v>
      </c>
      <c r="D39" s="16" t="s">
        <v>1</v>
      </c>
      <c r="E39" s="2" t="str">
        <f t="shared" ref="E39:E48" si="2">IF(AND(D39 &gt;= 1,D39 &lt;= 999),B39 *D39,"")</f>
        <v/>
      </c>
    </row>
    <row r="40" spans="1:5" x14ac:dyDescent="0.2">
      <c r="A40" s="14"/>
      <c r="B40" s="13"/>
      <c r="C40" s="13"/>
      <c r="D40" s="13"/>
    </row>
    <row r="41" spans="1:5" x14ac:dyDescent="0.2">
      <c r="A41" s="4" t="s">
        <v>36</v>
      </c>
      <c r="B41" s="13"/>
      <c r="C41" s="18"/>
      <c r="D41" s="18"/>
    </row>
    <row r="42" spans="1:5" x14ac:dyDescent="0.2">
      <c r="A42" s="6" t="s">
        <v>12</v>
      </c>
      <c r="B42" s="13">
        <v>1000</v>
      </c>
      <c r="C42" s="13" t="s">
        <v>13</v>
      </c>
      <c r="D42" s="16" t="s">
        <v>1</v>
      </c>
      <c r="E42" s="2" t="str">
        <f t="shared" si="2"/>
        <v/>
      </c>
    </row>
    <row r="43" spans="1:5" x14ac:dyDescent="0.2">
      <c r="A43" s="6" t="s">
        <v>15</v>
      </c>
      <c r="B43" s="13">
        <v>500</v>
      </c>
      <c r="C43" s="13" t="s">
        <v>13</v>
      </c>
      <c r="D43" s="16" t="s">
        <v>1</v>
      </c>
      <c r="E43" s="2" t="str">
        <f>IF(AND(D43 &gt;= 1,D43 &lt;= 999),B43 *D43,"")</f>
        <v/>
      </c>
    </row>
    <row r="44" spans="1:5" x14ac:dyDescent="0.2">
      <c r="A44" s="6"/>
      <c r="B44" s="13"/>
      <c r="C44" s="13"/>
      <c r="D44" s="17"/>
    </row>
    <row r="45" spans="1:5" x14ac:dyDescent="0.2">
      <c r="A45" s="7" t="s">
        <v>37</v>
      </c>
      <c r="B45" s="13"/>
      <c r="C45" s="13"/>
      <c r="D45" s="17"/>
    </row>
    <row r="46" spans="1:5" x14ac:dyDescent="0.2">
      <c r="A46" s="6" t="s">
        <v>22</v>
      </c>
      <c r="B46" s="13">
        <v>250</v>
      </c>
      <c r="C46" s="13" t="s">
        <v>17</v>
      </c>
      <c r="D46" s="16" t="s">
        <v>1</v>
      </c>
      <c r="E46" s="2" t="str">
        <f>IF(AND(D46 &gt;= 1,D46 &lt;= 999),B46 *D46,"")</f>
        <v/>
      </c>
    </row>
    <row r="47" spans="1:5" x14ac:dyDescent="0.2">
      <c r="A47" s="6" t="s">
        <v>16</v>
      </c>
      <c r="B47" s="13">
        <v>500</v>
      </c>
      <c r="C47" s="13" t="s">
        <v>17</v>
      </c>
      <c r="D47" s="16" t="s">
        <v>1</v>
      </c>
      <c r="E47" s="2" t="str">
        <f>IF(AND(D47 &gt;= 1,D47 &lt;= 999),B47 *D47,"")</f>
        <v/>
      </c>
    </row>
    <row r="48" spans="1:5" x14ac:dyDescent="0.2">
      <c r="A48" s="6" t="s">
        <v>25</v>
      </c>
      <c r="B48" s="13">
        <v>1000</v>
      </c>
      <c r="C48" s="13" t="s">
        <v>14</v>
      </c>
      <c r="D48" s="16" t="s">
        <v>1</v>
      </c>
      <c r="E48" s="2" t="str">
        <f t="shared" si="2"/>
        <v/>
      </c>
    </row>
    <row r="49" spans="1:5" x14ac:dyDescent="0.2">
      <c r="A49" s="6"/>
      <c r="B49" s="13"/>
      <c r="C49" s="13"/>
      <c r="D49" s="17"/>
    </row>
    <row r="50" spans="1:5" x14ac:dyDescent="0.2">
      <c r="A50" s="7" t="s">
        <v>23</v>
      </c>
      <c r="B50" s="3" t="s">
        <v>1</v>
      </c>
      <c r="C50" s="3"/>
      <c r="D50" s="9"/>
      <c r="E50" s="3">
        <f>SUM(E37:E49)</f>
        <v>0</v>
      </c>
    </row>
    <row r="52" spans="1:5" x14ac:dyDescent="0.2">
      <c r="A52" s="4" t="s">
        <v>5</v>
      </c>
      <c r="E52" s="3">
        <f>E22+E50</f>
        <v>0</v>
      </c>
    </row>
    <row r="53" spans="1:5" x14ac:dyDescent="0.2">
      <c r="A53" t="s">
        <v>1</v>
      </c>
    </row>
    <row r="54" spans="1:5" x14ac:dyDescent="0.2">
      <c r="A54" t="s">
        <v>1</v>
      </c>
    </row>
    <row r="55" spans="1:5" x14ac:dyDescent="0.2">
      <c r="A55" s="21" t="s">
        <v>54</v>
      </c>
      <c r="B55" s="21"/>
      <c r="C55" s="21"/>
      <c r="D55" s="21"/>
      <c r="E55" s="21"/>
    </row>
    <row r="56" spans="1:5" x14ac:dyDescent="0.2">
      <c r="A56" s="21" t="s">
        <v>55</v>
      </c>
      <c r="B56" s="21"/>
      <c r="C56" s="21"/>
      <c r="D56" s="21"/>
      <c r="E56" s="21"/>
    </row>
    <row r="57" spans="1:5" x14ac:dyDescent="0.2">
      <c r="A57" s="21" t="s">
        <v>56</v>
      </c>
      <c r="B57" s="21"/>
      <c r="C57" s="21"/>
      <c r="D57" s="21"/>
      <c r="E57" s="21"/>
    </row>
  </sheetData>
  <sheetProtection selectLockedCells="1"/>
  <mergeCells count="13">
    <mergeCell ref="A57:E57"/>
    <mergeCell ref="A1:E1"/>
    <mergeCell ref="A2:E2"/>
    <mergeCell ref="A55:E55"/>
    <mergeCell ref="A56:E56"/>
    <mergeCell ref="A24:E24"/>
    <mergeCell ref="A25:E25"/>
    <mergeCell ref="A26:E26"/>
    <mergeCell ref="A27:E27"/>
    <mergeCell ref="A28:E28"/>
    <mergeCell ref="A29:E29"/>
    <mergeCell ref="A30:E30"/>
    <mergeCell ref="A31:E31"/>
  </mergeCells>
  <phoneticPr fontId="0" type="noConversion"/>
  <printOptions gridLines="1"/>
  <pageMargins left="0.21" right="0.26" top="0.55000000000000004" bottom="0.28000000000000003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bcarpenter</dc:creator>
  <cp:lastModifiedBy>Bruce Carpenter</cp:lastModifiedBy>
  <cp:lastPrinted>2020-08-13T17:30:48Z</cp:lastPrinted>
  <dcterms:created xsi:type="dcterms:W3CDTF">2009-09-17T18:33:12Z</dcterms:created>
  <dcterms:modified xsi:type="dcterms:W3CDTF">2025-08-05T14:59:24Z</dcterms:modified>
</cp:coreProperties>
</file>